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<sst xmlns="http://schemas.openxmlformats.org/spreadsheetml/2006/main" count="35" uniqueCount="35">
  <si>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</si>
  <si>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</si>
  <si>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</si>
  <si>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</si>
  <si>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</si>
  <si>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</si>
  <si>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</si>
  <si>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</si>
  <si>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</si>
  <si>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</si>
  <si>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</si>
  <si>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</si>
  <si>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</si>
  <si>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</si>
  <si>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</si>
  <si>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</si>
  <si>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</si>
  <si>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</si>
  <si>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</si>
  <si>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</si>
  <si>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</si>
  <si>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</si>
  <si>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</si>
  <si>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</si>
  <si>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</si>
  <si>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</si>
  <si>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</si>
  <si>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</si>
  <si>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</si>
  <si>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</si>
  <si>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</si>
  <si>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</si>
  <si>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Р=(ТЭ*1+ЭЭ*2+6*7)/S</t>
  </si>
  <si>
    <t>по потреблению тепловой энергии (Гкал) за декабрь 2019 года</t>
  </si>
  <si>
    <t>ошибки прибора 5,94Гкал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</si>
</sst>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8" t="s">
        <v>33</v>
      </c>
      <c r="B2" s="38"/>
      <c r="C2" s="38"/>
      <c r="D2" s="38"/>
      <c r="E2" s="38"/>
      <c r="F2" s="38"/>
      <c r="G2" s="38"/>
    </row>
    <row r="3" spans="1:7" ht="18.75">
      <c r="A3" s="38" t="s">
        <v>10</v>
      </c>
      <c r="B3" s="38"/>
      <c r="C3" s="38"/>
      <c r="D3" s="38"/>
      <c r="E3" s="38"/>
      <c r="F3" s="38"/>
      <c r="G3" s="38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8" t="s">
        <v>3</v>
      </c>
      <c r="B5" s="29"/>
      <c r="C5" s="39" t="s">
        <v>4</v>
      </c>
      <c r="D5" s="40"/>
      <c r="E5" s="41" t="s">
        <v>11</v>
      </c>
      <c r="F5" s="42"/>
      <c r="G5" s="36" t="s">
        <v>9</v>
      </c>
    </row>
    <row r="6" spans="1:8" ht="30" customHeight="1" thickBot="1">
      <c r="A6" s="30"/>
      <c r="B6" s="31"/>
      <c r="C6" s="18" t="s">
        <v>6</v>
      </c>
      <c r="D6" s="6" t="s">
        <v>5</v>
      </c>
      <c r="E6" s="6" t="s">
        <v>7</v>
      </c>
      <c r="F6" s="7" t="s">
        <v>8</v>
      </c>
      <c r="G6" s="37"/>
      <c r="H6" s="17"/>
    </row>
    <row r="7" spans="1:7" ht="48" customHeight="1" thickBot="1">
      <c r="A7" s="34" t="s">
        <v>16</v>
      </c>
      <c r="B7" s="35"/>
      <c r="C7" s="23">
        <v>90316.95</v>
      </c>
      <c r="D7" s="23">
        <v>91094.64</v>
      </c>
      <c r="E7" s="22">
        <f>D7-C7</f>
        <v>777.6900000000023</v>
      </c>
      <c r="F7" s="24">
        <f>E7+2.43+3.51</f>
        <v>783.6300000000023</v>
      </c>
      <c r="G7" s="26" t="s">
        <v>34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2337+39.6</f>
        <v>2376.6</v>
      </c>
    </row>
    <row r="12" spans="1:9" ht="30.75" customHeight="1">
      <c r="A12" s="44" t="s">
        <v>27</v>
      </c>
      <c r="B12" s="44"/>
      <c r="C12" s="44"/>
      <c r="D12" s="44"/>
      <c r="E12" s="44"/>
      <c r="F12" s="14">
        <f>(F11*F10)</f>
        <v>121.2066</v>
      </c>
      <c r="H12" s="8"/>
      <c r="I12" s="20"/>
    </row>
    <row r="13" spans="1:8" ht="22.5" customHeight="1">
      <c r="A13" s="44" t="s">
        <v>14</v>
      </c>
      <c r="B13" s="44"/>
      <c r="C13" s="44"/>
      <c r="D13" s="44"/>
      <c r="E13" s="44"/>
      <c r="F13" s="16">
        <v>0</v>
      </c>
      <c r="H13" s="8"/>
    </row>
    <row r="14" spans="1:10" ht="32.25" customHeight="1">
      <c r="A14" s="44" t="s">
        <v>23</v>
      </c>
      <c r="B14" s="44"/>
      <c r="C14" s="44"/>
      <c r="D14" s="44"/>
      <c r="E14" s="44"/>
      <c r="F14" s="14">
        <f>F7-F12</f>
        <v>662.4234000000023</v>
      </c>
      <c r="J14" s="19"/>
    </row>
    <row r="15" spans="1:6" ht="32.25" customHeight="1">
      <c r="A15" s="44" t="s">
        <v>20</v>
      </c>
      <c r="B15" s="44"/>
      <c r="C15" s="44"/>
      <c r="D15" s="44"/>
      <c r="E15" s="44"/>
      <c r="F15" s="27">
        <v>20460</v>
      </c>
    </row>
    <row r="16" spans="1:6" ht="32.25" customHeight="1">
      <c r="A16" s="44" t="s">
        <v>21</v>
      </c>
      <c r="B16" s="44"/>
      <c r="C16" s="44"/>
      <c r="D16" s="44"/>
      <c r="E16" s="44"/>
      <c r="F16" s="14">
        <f>F15/F8*F13</f>
        <v>0</v>
      </c>
    </row>
    <row r="17" spans="1:6" ht="32.25" customHeight="1">
      <c r="A17" s="44" t="s">
        <v>26</v>
      </c>
      <c r="B17" s="44"/>
      <c r="C17" s="44"/>
      <c r="D17" s="44"/>
      <c r="E17" s="44"/>
      <c r="F17" s="21">
        <v>1</v>
      </c>
    </row>
    <row r="18" spans="1:7" ht="17.25" customHeight="1">
      <c r="A18" s="45" t="s">
        <v>13</v>
      </c>
      <c r="B18" s="45"/>
      <c r="C18" s="45"/>
      <c r="D18" s="45"/>
      <c r="E18" s="45"/>
      <c r="F18" s="45"/>
      <c r="G18" s="45"/>
    </row>
    <row r="19" spans="1:6" ht="32.25" customHeight="1">
      <c r="A19" s="44" t="s">
        <v>28</v>
      </c>
      <c r="B19" s="46"/>
      <c r="C19" s="46"/>
      <c r="D19" s="46"/>
      <c r="E19" s="46"/>
      <c r="F19" s="21">
        <f>F10*F17</f>
        <v>0.051</v>
      </c>
    </row>
    <row r="20" spans="1:6" ht="32.25" customHeight="1">
      <c r="A20" s="44" t="s">
        <v>29</v>
      </c>
      <c r="B20" s="44"/>
      <c r="C20" s="44"/>
      <c r="D20" s="44"/>
      <c r="E20" s="44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2" t="s">
        <v>32</v>
      </c>
      <c r="F22" s="33"/>
    </row>
    <row r="23" spans="1:7" ht="17.25" customHeight="1">
      <c r="A23" s="2" t="s">
        <v>1</v>
      </c>
      <c r="B23" s="12">
        <v>37927.3</v>
      </c>
      <c r="C23" s="13">
        <f>F14</f>
        <v>662.4234000000023</v>
      </c>
      <c r="D23" s="13">
        <f>F15-F16</f>
        <v>20460</v>
      </c>
      <c r="E23" s="43">
        <f>C23/B23*2266.69+D23/B23*3.89</f>
        <v>41.68759433300037</v>
      </c>
      <c r="F23" s="43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2019-12-24T07:54:32Z</dcterms:modified>
  <cp:category/>
  <cp:version/>
  <cp:contentType/>
  <cp:contentStatus/>
</cp:coreProperties>
</file>